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5\"/>
    </mc:Choice>
  </mc:AlternateContent>
  <bookViews>
    <workbookView xWindow="0" yWindow="15" windowWidth="15225" windowHeight="9090" tabRatio="905"/>
  </bookViews>
  <sheets>
    <sheet name="pohdg" sheetId="17" r:id="rId1"/>
  </sheets>
  <calcPr calcId="162913"/>
</workbook>
</file>

<file path=xl/calcChain.xml><?xml version="1.0" encoding="utf-8"?>
<calcChain xmlns="http://schemas.openxmlformats.org/spreadsheetml/2006/main">
  <c r="H6" i="17" l="1"/>
  <c r="G29" i="17"/>
  <c r="J29" i="17" s="1"/>
  <c r="F29" i="17"/>
  <c r="I29" i="17" s="1"/>
  <c r="E29" i="17"/>
  <c r="H29" i="17" s="1"/>
  <c r="D29" i="17"/>
  <c r="C29" i="17"/>
  <c r="B29" i="17"/>
  <c r="J28" i="17"/>
  <c r="I28" i="17"/>
  <c r="H28" i="17"/>
  <c r="J27" i="17"/>
  <c r="I27" i="17"/>
  <c r="H27" i="17"/>
  <c r="J26" i="17"/>
  <c r="H26" i="17"/>
  <c r="J25" i="17"/>
  <c r="I25" i="17"/>
  <c r="H25" i="17"/>
  <c r="J24" i="17"/>
  <c r="I24" i="17"/>
  <c r="H24" i="17"/>
  <c r="J23" i="17"/>
  <c r="I23" i="17"/>
  <c r="H23" i="17"/>
  <c r="J22" i="17"/>
  <c r="I22" i="17"/>
  <c r="H22" i="17"/>
  <c r="J21" i="17"/>
  <c r="I21" i="17"/>
  <c r="H21" i="17"/>
  <c r="J20" i="17"/>
  <c r="I20" i="17"/>
  <c r="H20" i="17"/>
  <c r="J19" i="17"/>
  <c r="I19" i="17"/>
  <c r="H19" i="17"/>
  <c r="J18" i="17"/>
  <c r="I18" i="17"/>
  <c r="H18" i="17"/>
  <c r="J17" i="17"/>
  <c r="I17" i="17"/>
  <c r="H17" i="17"/>
  <c r="J16" i="17"/>
  <c r="I16" i="17"/>
  <c r="H16" i="17"/>
  <c r="J15" i="17"/>
  <c r="I15" i="17"/>
  <c r="H15" i="17"/>
  <c r="J14" i="17"/>
  <c r="I14" i="17"/>
  <c r="H14" i="17"/>
  <c r="J13" i="17"/>
  <c r="I13" i="17"/>
  <c r="H13" i="17"/>
  <c r="J12" i="17"/>
  <c r="I12" i="17"/>
  <c r="H12" i="17"/>
  <c r="J11" i="17"/>
  <c r="I11" i="17"/>
  <c r="H11" i="17"/>
  <c r="J10" i="17"/>
  <c r="I10" i="17"/>
  <c r="H10" i="17"/>
  <c r="J9" i="17"/>
  <c r="I9" i="17"/>
  <c r="H9" i="17"/>
  <c r="J8" i="17"/>
  <c r="I8" i="17"/>
  <c r="H8" i="17"/>
  <c r="J7" i="17"/>
  <c r="I7" i="17"/>
  <c r="H7" i="17"/>
  <c r="J6" i="17"/>
  <c r="I6" i="17"/>
</calcChain>
</file>

<file path=xl/sharedStrings.xml><?xml version="1.0" encoding="utf-8"?>
<sst xmlns="http://schemas.openxmlformats.org/spreadsheetml/2006/main" count="42" uniqueCount="35">
  <si>
    <t>Počet</t>
  </si>
  <si>
    <t>Prostonané dny</t>
  </si>
  <si>
    <t>Z toho</t>
  </si>
  <si>
    <t>Průměr</t>
  </si>
  <si>
    <t>Tuberkulóza</t>
  </si>
  <si>
    <t>Zhoubné novotvary</t>
  </si>
  <si>
    <t>Nemoci duševní</t>
  </si>
  <si>
    <t>Nemoci nervové soustavy</t>
  </si>
  <si>
    <t>Nemoci oběhové soustavy</t>
  </si>
  <si>
    <t xml:space="preserve">     - hypertenze</t>
  </si>
  <si>
    <t xml:space="preserve">     - cévní nemoci mozku</t>
  </si>
  <si>
    <t>Nemoci dýchací soustavy</t>
  </si>
  <si>
    <t>Nemoci trávicí soustavy</t>
  </si>
  <si>
    <t>Nemoci kůže</t>
  </si>
  <si>
    <t>Nemoci pohybové soustavy</t>
  </si>
  <si>
    <t xml:space="preserve">     - nemoci páteře</t>
  </si>
  <si>
    <t>Těhotenství, porod, šestinedělí</t>
  </si>
  <si>
    <t>Úrazy, otravy</t>
  </si>
  <si>
    <t>Nemoci ostatní</t>
  </si>
  <si>
    <t xml:space="preserve">  Diagnóza</t>
  </si>
  <si>
    <t>muži</t>
  </si>
  <si>
    <t>ženy</t>
  </si>
  <si>
    <t xml:space="preserve">     - akutní infekce dýchacích cest</t>
  </si>
  <si>
    <t xml:space="preserve">     - chron. nemoci dolních dýchacích cest</t>
  </si>
  <si>
    <t xml:space="preserve">     - jiné nemoci dýchacích cest</t>
  </si>
  <si>
    <t xml:space="preserve">     - ischemická choroba srdeční</t>
  </si>
  <si>
    <t xml:space="preserve">     - jiné nemoci oběhové soustavy</t>
  </si>
  <si>
    <t xml:space="preserve">     - jiné nemoci pohybové soustavy</t>
  </si>
  <si>
    <t>Nemoci moč. a pohl. soustavy</t>
  </si>
  <si>
    <t>CELKEM</t>
  </si>
  <si>
    <t>Ukončené případy DPN</t>
  </si>
  <si>
    <t>Délka trvání 1 DPN</t>
  </si>
  <si>
    <t>Ukončené případy dočasné pracovní neschopnosti, prostonané dny a průměrná délka trvání</t>
  </si>
  <si>
    <t>1 případu dočasné pracovní neschopnosti v 1. - 3. čtvrtletí 2025 podle sledovaných skupin diagnóz a pohlaví</t>
  </si>
  <si>
    <t xml:space="preserve">     - chřipka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</si>
</sst>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19" x14ac:knownFonts="1"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11"/>
      <color theme="0"/>
      <name val="Tahoma"/>
      <family val="2"/>
      <charset val="238"/>
    </font>
    <font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sz val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" fontId="1" fillId="0" borderId="1">
      <protection locked="0"/>
    </xf>
    <xf numFmtId="164" fontId="2" fillId="0" borderId="2" applyBorder="0">
      <alignment horizontal="center"/>
    </xf>
    <xf numFmtId="49" fontId="3" fillId="0" borderId="3">
      <alignment horizontal="center"/>
    </xf>
    <xf numFmtId="0" fontId="4" fillId="0" borderId="0">
      <alignment horizontal="center"/>
    </xf>
    <xf numFmtId="0" fontId="5" fillId="0" borderId="0"/>
    <xf numFmtId="0" fontId="9" fillId="0" borderId="0"/>
    <xf numFmtId="0" fontId="11" fillId="0" borderId="0"/>
    <xf numFmtId="3" fontId="6" fillId="0" borderId="0">
      <alignment vertical="center"/>
    </xf>
    <xf numFmtId="9" fontId="8" fillId="0" borderId="0" applyFont="0" applyFill="0" applyBorder="0" applyAlignment="0" applyProtection="0"/>
    <xf numFmtId="3" fontId="7" fillId="0" borderId="4">
      <alignment wrapText="1"/>
    </xf>
    <xf numFmtId="4" fontId="7" fillId="0" borderId="4">
      <alignment wrapText="1"/>
    </xf>
    <xf numFmtId="49" fontId="1" fillId="0" borderId="0">
      <alignment horizontal="left" vertical="center" wrapText="1"/>
    </xf>
    <xf numFmtId="49" fontId="1" fillId="0" borderId="1">
      <alignment wrapText="1"/>
    </xf>
  </cellStyleXfs>
  <cellXfs count="41">
    <xf numFmtId="0" fontId="0" fillId="0" borderId="0" xfId="0"/>
    <xf numFmtId="3" fontId="14" fillId="3" borderId="5" xfId="0" applyNumberFormat="1" applyFont="1" applyFill="1" applyBorder="1" applyAlignment="1">
      <alignment horizontal="right" vertical="center" wrapText="1"/>
    </xf>
    <xf numFmtId="3" fontId="14" fillId="3" borderId="7" xfId="0" applyNumberFormat="1" applyFont="1" applyFill="1" applyBorder="1" applyAlignment="1">
      <alignment horizontal="right" vertical="center" wrapText="1"/>
    </xf>
    <xf numFmtId="3" fontId="14" fillId="3" borderId="6" xfId="0" applyNumberFormat="1" applyFont="1" applyFill="1" applyBorder="1" applyAlignment="1">
      <alignment horizontal="right" vertical="center" wrapText="1"/>
    </xf>
    <xf numFmtId="4" fontId="14" fillId="3" borderId="7" xfId="0" applyNumberFormat="1" applyFont="1" applyFill="1" applyBorder="1" applyAlignment="1">
      <alignment horizontal="right" vertical="center" wrapText="1"/>
    </xf>
    <xf numFmtId="4" fontId="14" fillId="3" borderId="6" xfId="0" applyNumberFormat="1" applyFont="1" applyFill="1" applyBorder="1" applyAlignment="1">
      <alignment horizontal="right" vertical="center" wrapText="1"/>
    </xf>
    <xf numFmtId="3" fontId="14" fillId="3" borderId="17" xfId="0" applyNumberFormat="1" applyFont="1" applyFill="1" applyBorder="1" applyAlignment="1">
      <alignment horizontal="center" vertical="center" wrapText="1"/>
    </xf>
    <xf numFmtId="4" fontId="14" fillId="3" borderId="14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3" fontId="17" fillId="0" borderId="0" xfId="8" applyFont="1" applyAlignment="1">
      <alignment horizontal="center" vertical="center" wrapText="1"/>
    </xf>
    <xf numFmtId="3" fontId="10" fillId="0" borderId="9" xfId="8" applyFont="1" applyFill="1" applyBorder="1" applyAlignment="1" applyProtection="1">
      <alignment horizontal="left" vertical="center"/>
      <protection locked="0"/>
    </xf>
    <xf numFmtId="3" fontId="10" fillId="0" borderId="18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3" fontId="10" fillId="0" borderId="10" xfId="0" applyNumberFormat="1" applyFont="1" applyFill="1" applyBorder="1" applyAlignment="1">
      <alignment horizontal="right" vertical="center" wrapText="1"/>
    </xf>
    <xf numFmtId="4" fontId="10" fillId="0" borderId="16" xfId="1" applyNumberFormat="1" applyFont="1" applyFill="1" applyBorder="1" applyAlignment="1" applyProtection="1">
      <alignment horizontal="right" vertical="center"/>
      <protection locked="0"/>
    </xf>
    <xf numFmtId="4" fontId="10" fillId="0" borderId="1" xfId="1" applyNumberFormat="1" applyFont="1" applyFill="1" applyBorder="1" applyAlignment="1" applyProtection="1">
      <alignment horizontal="right" vertical="center"/>
      <protection locked="0"/>
    </xf>
    <xf numFmtId="4" fontId="10" fillId="0" borderId="10" xfId="1" applyNumberFormat="1" applyFont="1" applyFill="1" applyBorder="1" applyAlignment="1" applyProtection="1">
      <alignment horizontal="right" vertical="center"/>
      <protection locked="0"/>
    </xf>
    <xf numFmtId="3" fontId="10" fillId="0" borderId="9" xfId="10" applyFont="1" applyFill="1" applyBorder="1" applyAlignment="1" applyProtection="1">
      <alignment horizontal="left" vertical="center" wrapText="1"/>
      <protection locked="0"/>
    </xf>
    <xf numFmtId="3" fontId="18" fillId="0" borderId="9" xfId="8" applyFont="1" applyFill="1" applyBorder="1" applyAlignment="1" applyProtection="1">
      <alignment horizontal="left" vertical="center"/>
      <protection locked="0"/>
    </xf>
    <xf numFmtId="3" fontId="18" fillId="0" borderId="9" xfId="10" applyFont="1" applyFill="1" applyBorder="1" applyAlignment="1" applyProtection="1">
      <alignment horizontal="left" vertical="center" wrapText="1"/>
      <protection locked="0"/>
    </xf>
    <xf numFmtId="3" fontId="10" fillId="0" borderId="0" xfId="0" applyNumberFormat="1" applyFont="1" applyAlignment="1">
      <alignment horizontal="right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3" fontId="17" fillId="0" borderId="0" xfId="8" applyFont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 wrapText="1"/>
    </xf>
    <xf numFmtId="49" fontId="15" fillId="2" borderId="16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</cellXfs>
  <cellStyles count="14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 2" xfId="9"/>
    <cellStyle name="součty" xfId="10"/>
    <cellStyle name="součty2dm" xfId="11"/>
    <cellStyle name="text" xfId="12"/>
    <cellStyle name="txt tab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abSelected="1" zoomScale="90" zoomScaleNormal="90" workbookViewId="0">
      <selection sqref="A1:XFD1048576"/>
    </sheetView>
  </sheetViews>
  <sheetFormatPr defaultRowHeight="12.75" x14ac:dyDescent="0.2"/>
  <cols>
    <col min="1" max="1" width="32.140625" style="39" bestFit="1" customWidth="1"/>
    <col min="2" max="10" width="14" style="39" customWidth="1"/>
    <col min="11" max="16384" width="9.140625" style="37"/>
  </cols>
  <sheetData>
    <row r="1" spans="1:11" ht="20.100000000000001" customHeight="1" x14ac:dyDescent="0.2">
      <c r="A1" s="26" t="s">
        <v>32</v>
      </c>
      <c r="B1" s="26"/>
      <c r="C1" s="26"/>
      <c r="D1" s="26"/>
      <c r="E1" s="26"/>
      <c r="F1" s="26"/>
      <c r="G1" s="26"/>
      <c r="H1" s="26"/>
      <c r="I1" s="26"/>
      <c r="J1" s="26"/>
      <c r="K1" s="12"/>
    </row>
    <row r="2" spans="1:11" ht="36.75" customHeight="1" thickBot="1" x14ac:dyDescent="0.25">
      <c r="A2" s="26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12"/>
    </row>
    <row r="3" spans="1:11" ht="30" customHeight="1" x14ac:dyDescent="0.2">
      <c r="A3" s="31" t="s">
        <v>19</v>
      </c>
      <c r="B3" s="27" t="s">
        <v>30</v>
      </c>
      <c r="C3" s="28"/>
      <c r="D3" s="29"/>
      <c r="E3" s="27" t="s">
        <v>1</v>
      </c>
      <c r="F3" s="28"/>
      <c r="G3" s="29"/>
      <c r="H3" s="30" t="s">
        <v>31</v>
      </c>
      <c r="I3" s="28"/>
      <c r="J3" s="29"/>
    </row>
    <row r="4" spans="1:11" ht="20.100000000000001" customHeight="1" x14ac:dyDescent="0.2">
      <c r="A4" s="32"/>
      <c r="B4" s="33" t="s">
        <v>0</v>
      </c>
      <c r="C4" s="35" t="s">
        <v>2</v>
      </c>
      <c r="D4" s="36"/>
      <c r="E4" s="33" t="s">
        <v>0</v>
      </c>
      <c r="F4" s="35" t="s">
        <v>2</v>
      </c>
      <c r="G4" s="36"/>
      <c r="H4" s="34" t="s">
        <v>3</v>
      </c>
      <c r="I4" s="24" t="s">
        <v>2</v>
      </c>
      <c r="J4" s="25"/>
    </row>
    <row r="5" spans="1:11" ht="20.100000000000001" customHeight="1" x14ac:dyDescent="0.2">
      <c r="A5" s="32"/>
      <c r="B5" s="33"/>
      <c r="C5" s="10" t="s">
        <v>20</v>
      </c>
      <c r="D5" s="11" t="s">
        <v>21</v>
      </c>
      <c r="E5" s="33"/>
      <c r="F5" s="10" t="s">
        <v>20</v>
      </c>
      <c r="G5" s="11" t="s">
        <v>21</v>
      </c>
      <c r="H5" s="34"/>
      <c r="I5" s="8" t="s">
        <v>20</v>
      </c>
      <c r="J5" s="9" t="s">
        <v>21</v>
      </c>
    </row>
    <row r="6" spans="1:11" ht="15" customHeight="1" x14ac:dyDescent="0.2">
      <c r="A6" s="13" t="s">
        <v>4</v>
      </c>
      <c r="B6" s="14">
        <v>84</v>
      </c>
      <c r="C6" s="15">
        <v>63</v>
      </c>
      <c r="D6" s="16">
        <v>21</v>
      </c>
      <c r="E6" s="14">
        <v>13616</v>
      </c>
      <c r="F6" s="15">
        <v>10693</v>
      </c>
      <c r="G6" s="16">
        <v>2923</v>
      </c>
      <c r="H6" s="17">
        <f>E6/B6</f>
        <v>162.0952380952381</v>
      </c>
      <c r="I6" s="18">
        <f>F6/C6</f>
        <v>169.73015873015873</v>
      </c>
      <c r="J6" s="19">
        <f>G6/D6</f>
        <v>139.1904761904762</v>
      </c>
    </row>
    <row r="7" spans="1:11" ht="15" customHeight="1" x14ac:dyDescent="0.2">
      <c r="A7" s="13" t="s">
        <v>5</v>
      </c>
      <c r="B7" s="14">
        <v>13548</v>
      </c>
      <c r="C7" s="15">
        <v>5948</v>
      </c>
      <c r="D7" s="16">
        <v>7600</v>
      </c>
      <c r="E7" s="14">
        <v>2376889</v>
      </c>
      <c r="F7" s="15">
        <v>988661</v>
      </c>
      <c r="G7" s="16">
        <v>1388228</v>
      </c>
      <c r="H7" s="17">
        <f t="shared" ref="H7:J28" si="0">E7/B7</f>
        <v>175.44205786832003</v>
      </c>
      <c r="I7" s="18">
        <f t="shared" si="0"/>
        <v>166.21738399462004</v>
      </c>
      <c r="J7" s="19">
        <f t="shared" si="0"/>
        <v>182.66157894736841</v>
      </c>
    </row>
    <row r="8" spans="1:11" ht="15" customHeight="1" x14ac:dyDescent="0.2">
      <c r="A8" s="13" t="s">
        <v>6</v>
      </c>
      <c r="B8" s="14">
        <v>47365</v>
      </c>
      <c r="C8" s="15">
        <v>16216</v>
      </c>
      <c r="D8" s="16">
        <v>31149</v>
      </c>
      <c r="E8" s="14">
        <v>3865265</v>
      </c>
      <c r="F8" s="15">
        <v>1274695</v>
      </c>
      <c r="G8" s="16">
        <v>2590570</v>
      </c>
      <c r="H8" s="17">
        <f t="shared" si="0"/>
        <v>81.605932650691443</v>
      </c>
      <c r="I8" s="18">
        <f t="shared" si="0"/>
        <v>78.607239763196844</v>
      </c>
      <c r="J8" s="19">
        <f t="shared" si="0"/>
        <v>83.167035859899201</v>
      </c>
    </row>
    <row r="9" spans="1:11" ht="15" customHeight="1" x14ac:dyDescent="0.2">
      <c r="A9" s="20" t="s">
        <v>7</v>
      </c>
      <c r="B9" s="14">
        <v>27597</v>
      </c>
      <c r="C9" s="15">
        <v>10646</v>
      </c>
      <c r="D9" s="16">
        <v>16951</v>
      </c>
      <c r="E9" s="14">
        <v>1841818</v>
      </c>
      <c r="F9" s="15">
        <v>786979</v>
      </c>
      <c r="G9" s="16">
        <v>1054839</v>
      </c>
      <c r="H9" s="17">
        <f t="shared" si="0"/>
        <v>66.739790556944598</v>
      </c>
      <c r="I9" s="18">
        <f t="shared" si="0"/>
        <v>73.922506105579558</v>
      </c>
      <c r="J9" s="19">
        <f t="shared" si="0"/>
        <v>62.228718069730398</v>
      </c>
    </row>
    <row r="10" spans="1:11" ht="15" customHeight="1" x14ac:dyDescent="0.2">
      <c r="A10" s="13" t="s">
        <v>8</v>
      </c>
      <c r="B10" s="14">
        <v>39202</v>
      </c>
      <c r="C10" s="15">
        <v>21610</v>
      </c>
      <c r="D10" s="16">
        <v>17592</v>
      </c>
      <c r="E10" s="14">
        <v>2731900</v>
      </c>
      <c r="F10" s="15">
        <v>1737107</v>
      </c>
      <c r="G10" s="16">
        <v>994793</v>
      </c>
      <c r="H10" s="17">
        <f t="shared" si="0"/>
        <v>69.687771032090197</v>
      </c>
      <c r="I10" s="18">
        <f t="shared" si="0"/>
        <v>80.384405367885236</v>
      </c>
      <c r="J10" s="19">
        <f t="shared" si="0"/>
        <v>56.548033196907689</v>
      </c>
    </row>
    <row r="11" spans="1:11" ht="15" customHeight="1" x14ac:dyDescent="0.2">
      <c r="A11" s="21" t="s">
        <v>9</v>
      </c>
      <c r="B11" s="14">
        <v>10965</v>
      </c>
      <c r="C11" s="15">
        <v>5583</v>
      </c>
      <c r="D11" s="16">
        <v>5382</v>
      </c>
      <c r="E11" s="14">
        <v>457135</v>
      </c>
      <c r="F11" s="15">
        <v>258062</v>
      </c>
      <c r="G11" s="16">
        <v>199073</v>
      </c>
      <c r="H11" s="17">
        <f t="shared" si="0"/>
        <v>41.690378476972185</v>
      </c>
      <c r="I11" s="18">
        <f t="shared" si="0"/>
        <v>46.222819272792407</v>
      </c>
      <c r="J11" s="19">
        <f t="shared" si="0"/>
        <v>36.988665923448529</v>
      </c>
    </row>
    <row r="12" spans="1:11" ht="15" customHeight="1" x14ac:dyDescent="0.2">
      <c r="A12" s="21" t="s">
        <v>25</v>
      </c>
      <c r="B12" s="14">
        <v>4595</v>
      </c>
      <c r="C12" s="15">
        <v>3522</v>
      </c>
      <c r="D12" s="16">
        <v>1073</v>
      </c>
      <c r="E12" s="14">
        <v>495214</v>
      </c>
      <c r="F12" s="15">
        <v>393912</v>
      </c>
      <c r="G12" s="16">
        <v>101302</v>
      </c>
      <c r="H12" s="17">
        <f t="shared" si="0"/>
        <v>107.77236126224156</v>
      </c>
      <c r="I12" s="18">
        <f t="shared" si="0"/>
        <v>111.84327086882453</v>
      </c>
      <c r="J12" s="19">
        <f t="shared" si="0"/>
        <v>94.410065237651438</v>
      </c>
    </row>
    <row r="13" spans="1:11" ht="15" customHeight="1" x14ac:dyDescent="0.2">
      <c r="A13" s="22" t="s">
        <v>10</v>
      </c>
      <c r="B13" s="14">
        <v>2577</v>
      </c>
      <c r="C13" s="15">
        <v>1610</v>
      </c>
      <c r="D13" s="16">
        <v>967</v>
      </c>
      <c r="E13" s="14">
        <v>385385</v>
      </c>
      <c r="F13" s="15">
        <v>250286</v>
      </c>
      <c r="G13" s="16">
        <v>135099</v>
      </c>
      <c r="H13" s="17">
        <f t="shared" si="0"/>
        <v>149.54792394256887</v>
      </c>
      <c r="I13" s="18">
        <f t="shared" si="0"/>
        <v>155.45714285714286</v>
      </c>
      <c r="J13" s="19">
        <f t="shared" si="0"/>
        <v>139.70941054808688</v>
      </c>
    </row>
    <row r="14" spans="1:11" ht="15" customHeight="1" x14ac:dyDescent="0.2">
      <c r="A14" s="21" t="s">
        <v>26</v>
      </c>
      <c r="B14" s="14">
        <v>21065</v>
      </c>
      <c r="C14" s="15">
        <v>10895</v>
      </c>
      <c r="D14" s="16">
        <v>10170</v>
      </c>
      <c r="E14" s="14">
        <v>1394166</v>
      </c>
      <c r="F14" s="15">
        <v>834847</v>
      </c>
      <c r="G14" s="16">
        <v>559319</v>
      </c>
      <c r="H14" s="17">
        <f t="shared" si="0"/>
        <v>66.184001898884404</v>
      </c>
      <c r="I14" s="18">
        <f t="shared" si="0"/>
        <v>76.626617714547962</v>
      </c>
      <c r="J14" s="19">
        <f t="shared" si="0"/>
        <v>54.996951819075711</v>
      </c>
    </row>
    <row r="15" spans="1:11" s="38" customFormat="1" ht="15" customHeight="1" x14ac:dyDescent="0.2">
      <c r="A15" s="13" t="s">
        <v>11</v>
      </c>
      <c r="B15" s="14">
        <v>799988</v>
      </c>
      <c r="C15" s="15">
        <v>348597</v>
      </c>
      <c r="D15" s="16">
        <v>451391</v>
      </c>
      <c r="E15" s="14">
        <v>9390765</v>
      </c>
      <c r="F15" s="15">
        <v>4090271</v>
      </c>
      <c r="G15" s="16">
        <v>5300494</v>
      </c>
      <c r="H15" s="17">
        <f t="shared" si="0"/>
        <v>11.738632329484942</v>
      </c>
      <c r="I15" s="18">
        <f t="shared" si="0"/>
        <v>11.73352323743463</v>
      </c>
      <c r="J15" s="19">
        <f t="shared" si="0"/>
        <v>11.742577942404701</v>
      </c>
    </row>
    <row r="16" spans="1:11" s="38" customFormat="1" ht="15" customHeight="1" x14ac:dyDescent="0.2">
      <c r="A16" s="21" t="s">
        <v>22</v>
      </c>
      <c r="B16" s="14">
        <v>661038</v>
      </c>
      <c r="C16" s="15">
        <v>284895</v>
      </c>
      <c r="D16" s="16">
        <v>376143</v>
      </c>
      <c r="E16" s="14">
        <v>7318299</v>
      </c>
      <c r="F16" s="15">
        <v>3109439</v>
      </c>
      <c r="G16" s="16">
        <v>4208860</v>
      </c>
      <c r="H16" s="17">
        <f t="shared" si="0"/>
        <v>11.070920279923394</v>
      </c>
      <c r="I16" s="18">
        <f t="shared" si="0"/>
        <v>10.914333350883659</v>
      </c>
      <c r="J16" s="19">
        <f t="shared" si="0"/>
        <v>11.189521006638433</v>
      </c>
    </row>
    <row r="17" spans="1:10" ht="15" customHeight="1" x14ac:dyDescent="0.2">
      <c r="A17" s="21" t="s">
        <v>34</v>
      </c>
      <c r="B17" s="14">
        <v>122511</v>
      </c>
      <c r="C17" s="15">
        <v>55707</v>
      </c>
      <c r="D17" s="16">
        <v>66804</v>
      </c>
      <c r="E17" s="14">
        <v>1534604</v>
      </c>
      <c r="F17" s="15">
        <v>702292</v>
      </c>
      <c r="G17" s="16">
        <v>832312</v>
      </c>
      <c r="H17" s="17">
        <f t="shared" si="0"/>
        <v>12.526254785284587</v>
      </c>
      <c r="I17" s="18">
        <f t="shared" si="0"/>
        <v>12.606889618898881</v>
      </c>
      <c r="J17" s="19">
        <f t="shared" si="0"/>
        <v>12.459014430273637</v>
      </c>
    </row>
    <row r="18" spans="1:10" ht="15" customHeight="1" x14ac:dyDescent="0.2">
      <c r="A18" s="21" t="s">
        <v>23</v>
      </c>
      <c r="B18" s="14">
        <v>7304</v>
      </c>
      <c r="C18" s="15">
        <v>3237</v>
      </c>
      <c r="D18" s="16">
        <v>4067</v>
      </c>
      <c r="E18" s="14">
        <v>306325</v>
      </c>
      <c r="F18" s="15">
        <v>146463</v>
      </c>
      <c r="G18" s="16">
        <v>159862</v>
      </c>
      <c r="H18" s="17">
        <f t="shared" si="0"/>
        <v>41.939348302300111</v>
      </c>
      <c r="I18" s="18">
        <f t="shared" si="0"/>
        <v>45.246524559777569</v>
      </c>
      <c r="J18" s="19">
        <f t="shared" si="0"/>
        <v>39.307105974920091</v>
      </c>
    </row>
    <row r="19" spans="1:10" ht="15" customHeight="1" x14ac:dyDescent="0.2">
      <c r="A19" s="22" t="s">
        <v>24</v>
      </c>
      <c r="B19" s="14">
        <v>9135</v>
      </c>
      <c r="C19" s="15">
        <v>4758</v>
      </c>
      <c r="D19" s="16">
        <v>4377</v>
      </c>
      <c r="E19" s="14">
        <v>231537</v>
      </c>
      <c r="F19" s="15">
        <v>132077</v>
      </c>
      <c r="G19" s="16">
        <v>99460</v>
      </c>
      <c r="H19" s="17">
        <f t="shared" si="0"/>
        <v>25.346141215106734</v>
      </c>
      <c r="I19" s="18">
        <f t="shared" si="0"/>
        <v>27.758932324506095</v>
      </c>
      <c r="J19" s="19">
        <f t="shared" si="0"/>
        <v>22.723326479323738</v>
      </c>
    </row>
    <row r="20" spans="1:10" ht="15" customHeight="1" x14ac:dyDescent="0.2">
      <c r="A20" s="13" t="s">
        <v>12</v>
      </c>
      <c r="B20" s="14">
        <v>119300</v>
      </c>
      <c r="C20" s="15">
        <v>60752</v>
      </c>
      <c r="D20" s="16">
        <v>58548</v>
      </c>
      <c r="E20" s="14">
        <v>2870614</v>
      </c>
      <c r="F20" s="15">
        <v>1601737</v>
      </c>
      <c r="G20" s="16">
        <v>1268877</v>
      </c>
      <c r="H20" s="17">
        <f t="shared" si="0"/>
        <v>24.062145850796313</v>
      </c>
      <c r="I20" s="18">
        <f t="shared" si="0"/>
        <v>26.365173163023439</v>
      </c>
      <c r="J20" s="19">
        <f t="shared" si="0"/>
        <v>21.672422627587622</v>
      </c>
    </row>
    <row r="21" spans="1:10" ht="15" customHeight="1" x14ac:dyDescent="0.2">
      <c r="A21" s="13" t="s">
        <v>13</v>
      </c>
      <c r="B21" s="14">
        <v>24857</v>
      </c>
      <c r="C21" s="15">
        <v>14245</v>
      </c>
      <c r="D21" s="16">
        <v>10612</v>
      </c>
      <c r="E21" s="14">
        <v>728050</v>
      </c>
      <c r="F21" s="15">
        <v>436550</v>
      </c>
      <c r="G21" s="16">
        <v>291500</v>
      </c>
      <c r="H21" s="17">
        <f t="shared" si="0"/>
        <v>29.289536146759463</v>
      </c>
      <c r="I21" s="18">
        <f t="shared" si="0"/>
        <v>30.645840645840646</v>
      </c>
      <c r="J21" s="19">
        <f t="shared" si="0"/>
        <v>27.468903128533736</v>
      </c>
    </row>
    <row r="22" spans="1:10" ht="15" customHeight="1" x14ac:dyDescent="0.2">
      <c r="A22" s="13" t="s">
        <v>14</v>
      </c>
      <c r="B22" s="14">
        <v>283286</v>
      </c>
      <c r="C22" s="15">
        <v>141402</v>
      </c>
      <c r="D22" s="16">
        <v>141884</v>
      </c>
      <c r="E22" s="14">
        <v>18156783</v>
      </c>
      <c r="F22" s="15">
        <v>8571728</v>
      </c>
      <c r="G22" s="16">
        <v>9585055</v>
      </c>
      <c r="H22" s="17">
        <f t="shared" si="0"/>
        <v>64.093470909257775</v>
      </c>
      <c r="I22" s="18">
        <f t="shared" si="0"/>
        <v>60.619566908530288</v>
      </c>
      <c r="J22" s="19">
        <f t="shared" si="0"/>
        <v>67.555573567139348</v>
      </c>
    </row>
    <row r="23" spans="1:10" ht="15" customHeight="1" x14ac:dyDescent="0.2">
      <c r="A23" s="22" t="s">
        <v>15</v>
      </c>
      <c r="B23" s="14">
        <v>179580</v>
      </c>
      <c r="C23" s="15">
        <v>89918</v>
      </c>
      <c r="D23" s="16">
        <v>89662</v>
      </c>
      <c r="E23" s="14">
        <v>10272995</v>
      </c>
      <c r="F23" s="15">
        <v>4860335</v>
      </c>
      <c r="G23" s="16">
        <v>5412660</v>
      </c>
      <c r="H23" s="17">
        <f t="shared" si="0"/>
        <v>57.205674351264058</v>
      </c>
      <c r="I23" s="18">
        <f t="shared" si="0"/>
        <v>54.052970484218953</v>
      </c>
      <c r="J23" s="19">
        <f t="shared" si="0"/>
        <v>60.367379714929399</v>
      </c>
    </row>
    <row r="24" spans="1:10" ht="15" customHeight="1" x14ac:dyDescent="0.2">
      <c r="A24" s="21" t="s">
        <v>27</v>
      </c>
      <c r="B24" s="14">
        <v>103706</v>
      </c>
      <c r="C24" s="15">
        <v>51484</v>
      </c>
      <c r="D24" s="16">
        <v>52222</v>
      </c>
      <c r="E24" s="14">
        <v>7883788</v>
      </c>
      <c r="F24" s="15">
        <v>3711393</v>
      </c>
      <c r="G24" s="16">
        <v>4172395</v>
      </c>
      <c r="H24" s="17">
        <f t="shared" si="0"/>
        <v>76.020558116213138</v>
      </c>
      <c r="I24" s="18">
        <f t="shared" si="0"/>
        <v>72.088279853935205</v>
      </c>
      <c r="J24" s="19">
        <f t="shared" si="0"/>
        <v>79.897265520278808</v>
      </c>
    </row>
    <row r="25" spans="1:10" ht="15" customHeight="1" x14ac:dyDescent="0.2">
      <c r="A25" s="13" t="s">
        <v>28</v>
      </c>
      <c r="B25" s="14">
        <v>60364</v>
      </c>
      <c r="C25" s="15">
        <v>13925</v>
      </c>
      <c r="D25" s="16">
        <v>46439</v>
      </c>
      <c r="E25" s="14">
        <v>1776603</v>
      </c>
      <c r="F25" s="15">
        <v>459543</v>
      </c>
      <c r="G25" s="16">
        <v>1317060</v>
      </c>
      <c r="H25" s="17">
        <f t="shared" si="0"/>
        <v>29.431498906633092</v>
      </c>
      <c r="I25" s="18">
        <f t="shared" si="0"/>
        <v>33.001292639138242</v>
      </c>
      <c r="J25" s="19">
        <f t="shared" si="0"/>
        <v>28.361075819892761</v>
      </c>
    </row>
    <row r="26" spans="1:10" ht="15" customHeight="1" x14ac:dyDescent="0.2">
      <c r="A26" s="13" t="s">
        <v>16</v>
      </c>
      <c r="B26" s="14">
        <v>16020</v>
      </c>
      <c r="C26" s="15">
        <v>0</v>
      </c>
      <c r="D26" s="16">
        <v>16020</v>
      </c>
      <c r="E26" s="14">
        <v>1419768</v>
      </c>
      <c r="F26" s="15">
        <v>0</v>
      </c>
      <c r="G26" s="16">
        <v>1419768</v>
      </c>
      <c r="H26" s="17">
        <f t="shared" si="0"/>
        <v>88.624719101123588</v>
      </c>
      <c r="I26" s="18">
        <v>0</v>
      </c>
      <c r="J26" s="19">
        <f t="shared" si="0"/>
        <v>88.624719101123588</v>
      </c>
    </row>
    <row r="27" spans="1:10" ht="15" customHeight="1" x14ac:dyDescent="0.2">
      <c r="A27" s="13" t="s">
        <v>17</v>
      </c>
      <c r="B27" s="14">
        <v>150403</v>
      </c>
      <c r="C27" s="15">
        <v>89621</v>
      </c>
      <c r="D27" s="16">
        <v>60782</v>
      </c>
      <c r="E27" s="14">
        <v>7965850</v>
      </c>
      <c r="F27" s="15">
        <v>4646179</v>
      </c>
      <c r="G27" s="16">
        <v>3319671</v>
      </c>
      <c r="H27" s="17">
        <f t="shared" si="0"/>
        <v>52.963371741255159</v>
      </c>
      <c r="I27" s="18">
        <f t="shared" si="0"/>
        <v>51.842525747313687</v>
      </c>
      <c r="J27" s="19">
        <f t="shared" si="0"/>
        <v>54.616021190484027</v>
      </c>
    </row>
    <row r="28" spans="1:10" ht="15" customHeight="1" x14ac:dyDescent="0.2">
      <c r="A28" s="20" t="s">
        <v>18</v>
      </c>
      <c r="B28" s="14">
        <v>222169</v>
      </c>
      <c r="C28" s="15">
        <v>90074</v>
      </c>
      <c r="D28" s="16">
        <v>132095</v>
      </c>
      <c r="E28" s="14">
        <v>5615240</v>
      </c>
      <c r="F28" s="15">
        <v>2039001</v>
      </c>
      <c r="G28" s="16">
        <v>3576239</v>
      </c>
      <c r="H28" s="17">
        <f t="shared" si="0"/>
        <v>25.274633274669284</v>
      </c>
      <c r="I28" s="18">
        <f t="shared" si="0"/>
        <v>22.636954059995116</v>
      </c>
      <c r="J28" s="19">
        <f t="shared" si="0"/>
        <v>27.073235171656762</v>
      </c>
    </row>
    <row r="29" spans="1:10" ht="30" customHeight="1" thickBot="1" x14ac:dyDescent="0.25">
      <c r="A29" s="6" t="s">
        <v>29</v>
      </c>
      <c r="B29" s="1">
        <f t="shared" ref="B29:G29" si="1">SUM(B6:B10,B15,B20,B21,B22,B25,B26,B27,B28)</f>
        <v>1804183</v>
      </c>
      <c r="C29" s="2">
        <f t="shared" si="1"/>
        <v>813099</v>
      </c>
      <c r="D29" s="3">
        <f t="shared" si="1"/>
        <v>991084</v>
      </c>
      <c r="E29" s="1">
        <f t="shared" si="1"/>
        <v>58753161</v>
      </c>
      <c r="F29" s="2">
        <f t="shared" si="1"/>
        <v>26643144</v>
      </c>
      <c r="G29" s="3">
        <f t="shared" si="1"/>
        <v>32110017</v>
      </c>
      <c r="H29" s="7">
        <f>E29/B29</f>
        <v>32.564967633549365</v>
      </c>
      <c r="I29" s="4">
        <f>F29/C29</f>
        <v>32.767404707175878</v>
      </c>
      <c r="J29" s="5">
        <f>G29/D29</f>
        <v>32.398885462786204</v>
      </c>
    </row>
    <row r="31" spans="1:10" x14ac:dyDescent="0.2">
      <c r="B31" s="23"/>
      <c r="C31" s="23"/>
      <c r="D31" s="23"/>
      <c r="E31" s="23"/>
      <c r="F31" s="23"/>
      <c r="G31" s="23"/>
      <c r="H31" s="40"/>
      <c r="I31" s="40"/>
      <c r="J31" s="40"/>
    </row>
    <row r="33" spans="2:7" x14ac:dyDescent="0.2">
      <c r="B33" s="40"/>
      <c r="C33" s="40"/>
      <c r="D33" s="40"/>
      <c r="E33" s="40"/>
      <c r="F33" s="40"/>
      <c r="G33" s="40"/>
    </row>
    <row r="35" spans="2:7" x14ac:dyDescent="0.2">
      <c r="B35" s="40"/>
      <c r="C35" s="40"/>
      <c r="D35" s="40"/>
      <c r="E35" s="40"/>
      <c r="F35" s="40"/>
      <c r="G35" s="40"/>
    </row>
  </sheetData>
  <mergeCells count="12">
    <mergeCell ref="I4:J4"/>
    <mergeCell ref="A1:J1"/>
    <mergeCell ref="A2:J2"/>
    <mergeCell ref="B3:D3"/>
    <mergeCell ref="E3:G3"/>
    <mergeCell ref="H3:J3"/>
    <mergeCell ref="A3:A5"/>
    <mergeCell ref="B4:B5"/>
    <mergeCell ref="E4:E5"/>
    <mergeCell ref="H4:H5"/>
    <mergeCell ref="C4:D4"/>
    <mergeCell ref="F4:G4"/>
  </mergeCells>
  <phoneticPr fontId="0" type="noConversion"/>
  <printOptions horizontalCentered="1" verticalCentered="1"/>
  <pageMargins left="0.19685039370078741" right="0.19685039370078741" top="1.1811023622047245" bottom="0.98425196850393704" header="0.51181102362204722" footer="0.51181102362204722"/>
  <pageSetup paperSize="9" scale="87" orientation="landscape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36)</cp:lastModifiedBy>
  <cp:lastPrinted>2025-10-24T14:24:50Z</cp:lastPrinted>
  <dcterms:created xsi:type="dcterms:W3CDTF">1997-01-24T11:07:25Z</dcterms:created>
  <dcterms:modified xsi:type="dcterms:W3CDTF">2025-10-24T14:26:22Z</dcterms:modified>
</cp:coreProperties>
</file>